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ritishcouncil.sharepoint.com/sites/EA_Indonesia_Shared_Documents/SocietyIndonesia/6. Skills for Inclusive Digital Participation/35. Partnership Grant Phase 4/01. Grant Partnership Documents/"/>
    </mc:Choice>
  </mc:AlternateContent>
  <xr:revisionPtr revIDLastSave="178" documentId="8_{1D239047-03EC-4C4D-B743-9B227341C9C3}" xr6:coauthVersionLast="47" xr6:coauthVersionMax="47" xr10:uidLastSave="{79D940C4-4E03-4EC3-958D-518110AC2510}"/>
  <bookViews>
    <workbookView xWindow="-120" yWindow="-120" windowWidth="20730" windowHeight="11160" activeTab="1" xr2:uid="{00000000-000D-0000-FFFF-FFFF00000000}"/>
  </bookViews>
  <sheets>
    <sheet name="Instruction" sheetId="3" r:id="rId1"/>
    <sheet name="Proposed Budg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ddl5FgC/6vcXixFVBGyBOXklsww=="/>
    </ext>
  </extLst>
</workbook>
</file>

<file path=xl/calcChain.xml><?xml version="1.0" encoding="utf-8"?>
<calcChain xmlns="http://schemas.openxmlformats.org/spreadsheetml/2006/main">
  <c r="C7" i="2" l="1"/>
  <c r="H7" i="2" s="1"/>
  <c r="H10" i="2" s="1"/>
  <c r="H46" i="2"/>
  <c r="H39" i="2"/>
  <c r="H30" i="2"/>
  <c r="H21" i="2"/>
  <c r="G51" i="2"/>
  <c r="H43" i="2"/>
  <c r="H36" i="2"/>
  <c r="C21" i="2"/>
  <c r="H27" i="2" s="1"/>
  <c r="G14" i="2"/>
  <c r="G43" i="2"/>
  <c r="G36" i="2"/>
  <c r="H18" i="2"/>
  <c r="G10" i="2"/>
  <c r="C14" i="2"/>
  <c r="H51" i="2" l="1"/>
  <c r="G18" i="2"/>
  <c r="H50" i="2"/>
  <c r="G50" i="2"/>
  <c r="G27" i="2"/>
</calcChain>
</file>

<file path=xl/sharedStrings.xml><?xml version="1.0" encoding="utf-8"?>
<sst xmlns="http://schemas.openxmlformats.org/spreadsheetml/2006/main" count="114" uniqueCount="69">
  <si>
    <r>
      <rPr>
        <b/>
        <sz val="14"/>
        <color theme="0"/>
        <rFont val="Arial"/>
        <family val="2"/>
      </rPr>
      <t xml:space="preserve">BRITISH COUNCIL APPROVAL, COMMENTS AND RECOMMENDATIONS </t>
    </r>
    <r>
      <rPr>
        <sz val="10"/>
        <color theme="0"/>
        <rFont val="Arial"/>
        <family val="2"/>
      </rPr>
      <t>(To be completed by British Council staff)</t>
    </r>
  </si>
  <si>
    <t>Reference cost/activity</t>
  </si>
  <si>
    <t>COMMENTS</t>
  </si>
  <si>
    <t>RECOMMENDATIONS</t>
  </si>
  <si>
    <r>
      <rPr>
        <b/>
        <sz val="10"/>
        <color theme="1"/>
        <rFont val="Arial"/>
        <family val="2"/>
      </rPr>
      <t xml:space="preserve">Final version must be accompanied by:
1. A signed statement </t>
    </r>
    <r>
      <rPr>
        <b/>
        <sz val="10"/>
        <color rgb="FFFF0000"/>
        <rFont val="Arial"/>
        <family val="2"/>
      </rPr>
      <t>(preferably from central financial system, signed by finance manager)</t>
    </r>
    <r>
      <rPr>
        <b/>
        <sz val="10"/>
        <color theme="1"/>
        <rFont val="Arial"/>
        <family val="2"/>
      </rPr>
      <t xml:space="preserve">.  This must accurately support the data within this report.                                                                                                                                
2. Receipts for items above </t>
    </r>
    <r>
      <rPr>
        <b/>
        <sz val="10"/>
        <color rgb="FFFF0000"/>
        <rFont val="Arial"/>
        <family val="2"/>
      </rPr>
      <t xml:space="preserve">[£300] </t>
    </r>
    <r>
      <rPr>
        <b/>
        <sz val="10"/>
        <color theme="1"/>
        <rFont val="Arial"/>
        <family val="2"/>
      </rPr>
      <t xml:space="preserve">                                                                                     </t>
    </r>
  </si>
  <si>
    <t>APPROVED BY</t>
  </si>
  <si>
    <t>DATE</t>
  </si>
  <si>
    <t>Yes</t>
  </si>
  <si>
    <t>N/A</t>
  </si>
  <si>
    <t>Nama Organisasi</t>
  </si>
  <si>
    <t>Jumlah Hibah yang diminta</t>
  </si>
  <si>
    <t>Tanggal mulai proyek</t>
  </si>
  <si>
    <t>Tanggal penyelesaian proyek</t>
  </si>
  <si>
    <t xml:space="preserve"> Harap masukkan biaya staf yang melaksanakan proyek di sini.</t>
  </si>
  <si>
    <t>Mrs. Samantha: Pimpinan proyek - 30 hari</t>
  </si>
  <si>
    <t>Biaya dalam Rupiah</t>
  </si>
  <si>
    <t>Catatan Tambahan</t>
  </si>
  <si>
    <t>Contoh</t>
  </si>
  <si>
    <t>Tarif Satuan (per jam atau per hari)</t>
  </si>
  <si>
    <t>Jumlah unit (hari atau jam dll.)</t>
  </si>
  <si>
    <t>Uraian biaya (termasuk nama staf, peran, dll.)</t>
  </si>
  <si>
    <t>Harga Satuan</t>
  </si>
  <si>
    <t>Memimpin dan mengawasi pelaksanaan proyek</t>
  </si>
  <si>
    <t>Subtotal bagian 1</t>
  </si>
  <si>
    <t>TAMBAHKAN BARIS DI ATAS BARIS INI UNTUK MENYIMPAN JUMLAH TOTAL</t>
  </si>
  <si>
    <t>2. BIAYA PELATIHAN</t>
  </si>
  <si>
    <t xml:space="preserve">Jumlah unit </t>
  </si>
  <si>
    <t>Unit (orang, ruangan, paket, dll)</t>
  </si>
  <si>
    <t>Penyewaan ruangan selama 3 hari</t>
  </si>
  <si>
    <t>Ruang</t>
  </si>
  <si>
    <t>Subtotal bagian 2A</t>
  </si>
  <si>
    <t>Subtotal bagian 2C</t>
  </si>
  <si>
    <t>2B. PELATIHAN KETERAMPILAN DIGITAL DASAR (Penyandang disabilitas, Kaum Muda dan Perempuan)</t>
  </si>
  <si>
    <t>2C. PELATIHAN KETERAMPILAN DIGITAL MENENGAH (Penyandang disabilitas, Kaum Muda dan Perempuan)</t>
  </si>
  <si>
    <t>Subtotal bagian 2B</t>
  </si>
  <si>
    <t>Total semua bagian</t>
  </si>
  <si>
    <t>Uraian Biaya (alat tulis, pencetakan materi, data internet, dll)</t>
  </si>
  <si>
    <r>
      <t xml:space="preserve">Rencana pendanaan bersama </t>
    </r>
    <r>
      <rPr>
        <b/>
        <i/>
        <sz val="10"/>
        <color theme="1"/>
        <rFont val="Arial"/>
        <family val="2"/>
      </rPr>
      <t xml:space="preserve">(co-funding) </t>
    </r>
    <r>
      <rPr>
        <b/>
        <sz val="10"/>
        <color theme="1"/>
        <rFont val="Arial"/>
        <family val="2"/>
      </rPr>
      <t>atau dukungan sejenis, jika ada. (Biarkan kosong, jika tidak ada)</t>
    </r>
  </si>
  <si>
    <r>
      <t>Ruangan untuk Pelatihan Pelatih Komunitas (</t>
    </r>
    <r>
      <rPr>
        <i/>
        <sz val="10"/>
        <color rgb="FFFF0000"/>
        <rFont val="Arial"/>
        <family val="2"/>
      </rPr>
      <t>Community Level Training</t>
    </r>
    <r>
      <rPr>
        <sz val="10"/>
        <color rgb="FFFF0000"/>
        <rFont val="Arial"/>
        <family val="2"/>
      </rPr>
      <t xml:space="preserve">, CLT) </t>
    </r>
  </si>
  <si>
    <r>
      <t xml:space="preserve">Rencana pendanaan bersama </t>
    </r>
    <r>
      <rPr>
        <b/>
        <i/>
        <sz val="10"/>
        <color theme="1"/>
        <rFont val="Arial"/>
        <family val="2"/>
      </rPr>
      <t>(co-funding)</t>
    </r>
    <r>
      <rPr>
        <b/>
        <sz val="10"/>
        <color theme="1"/>
        <rFont val="Arial"/>
        <family val="2"/>
      </rPr>
      <t xml:space="preserve"> atau dukungan sejenis, jika ada. (Biarkan kosong, jika tidak ada)</t>
    </r>
  </si>
  <si>
    <r>
      <t xml:space="preserve">Rencana pendanaan bersama </t>
    </r>
    <r>
      <rPr>
        <b/>
        <i/>
        <sz val="10"/>
        <color theme="1"/>
        <rFont val="Arial"/>
        <family val="2"/>
      </rPr>
      <t>(co-funding)</t>
    </r>
    <r>
      <rPr>
        <b/>
        <sz val="10"/>
        <color theme="1"/>
        <rFont val="Arial"/>
        <family val="2"/>
      </rPr>
      <t xml:space="preserve">  atau dukungan sejenis, jika ada. (Biarkan kosong, jika tidak ada)</t>
    </r>
  </si>
  <si>
    <r>
      <t>Kegiatan/</t>
    </r>
    <r>
      <rPr>
        <b/>
        <i/>
        <sz val="10"/>
        <color theme="1"/>
        <rFont val="Arial"/>
        <family val="2"/>
      </rPr>
      <t>Output</t>
    </r>
    <r>
      <rPr>
        <b/>
        <sz val="10"/>
        <color theme="1"/>
        <rFont val="Arial"/>
        <family val="2"/>
      </rPr>
      <t xml:space="preserve"> Terkait</t>
    </r>
  </si>
  <si>
    <t>2A. PELATIHAN PELATIH KOMUNITAS (Community Level Trainer)</t>
  </si>
  <si>
    <r>
      <t xml:space="preserve">Petunjuk pengisian formulir ini
●  Silakan lengkapi templat anggaran ini dan kirimkan melalui email ke society.indonesia@britishcouncil.org 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 xml:space="preserve"> 
●  Biaya staf proyek dibatasi hingga 25% dari total pemberian hibah  
●  Dalam 'Deskripsi Biaya'  untuk biaya staf proyek, harap sertakan peran yang diusulkan dan waktu pelaksanaan proyek. Untuk kategori lain, harap uraikan barang/jasa dan biaya satuan, jika relevan. Anda dapat menyesuaikan item yang tercantum dalam setiap kategori - ini disediakan sebagai panduan.
</t>
    </r>
  </si>
  <si>
    <t>Skills for Inclusive Digital Participation 2024 - Permohonan Hibah - Usulan Anggaran</t>
  </si>
  <si>
    <r>
      <t xml:space="preserve">1. BIAYA STAF PROYEK </t>
    </r>
    <r>
      <rPr>
        <b/>
        <sz val="12"/>
        <color theme="0"/>
        <rFont val="Arial"/>
        <family val="2"/>
      </rPr>
      <t>(dibatasi 25% dari total anggaran)</t>
    </r>
  </si>
  <si>
    <t>Uraian Biaya (ruang rapat, konsumsi, alat tulis, pencetakan materi, data internet, dll)</t>
  </si>
  <si>
    <t>Uraian Biaya (ruang rapat, konsumsi, alat tulis, pencetakan materi, data internet, biaya CLT, dll)</t>
  </si>
  <si>
    <t>5. BIAYA OPERASIONAL PROYEK</t>
  </si>
  <si>
    <t>4. BIAYA MONITORING, EVALUASI DAN PENGUMPULAN (Dibatasi maksimal 5% dari total hibah)</t>
  </si>
  <si>
    <t>Uraian Biaya (data internet, transportasi lokal, fotokopi dll)</t>
  </si>
  <si>
    <t>Kuantitas</t>
  </si>
  <si>
    <t>Unit (orang, hari, ruangan, paket, dll)</t>
  </si>
  <si>
    <t>Uraian Biaya (ruang pelatihan, konsumsi, alat tulis, pencetakan materi, data internet, biaya CLT, dll)</t>
  </si>
  <si>
    <t>Orang</t>
  </si>
  <si>
    <t>Konsumsi 150 peserta pelatihan 3 hari</t>
  </si>
  <si>
    <t xml:space="preserve">Data internet untuk peserta </t>
  </si>
  <si>
    <t>Data internet surveyor</t>
  </si>
  <si>
    <t>Konsumsi peserta untuk 6 kelas digital dasar, 1 kelas terdiri dari 25 peserta</t>
  </si>
  <si>
    <t>Data internet untuk 25 peserta digital menengah, 1 kelas terdiri dari 25 peserta</t>
  </si>
  <si>
    <t>Data internet untuk mengontak dan membantu pengisian survey</t>
  </si>
  <si>
    <t>Subtotal bagian 4</t>
  </si>
  <si>
    <t>Toner printer</t>
  </si>
  <si>
    <t>paket</t>
  </si>
  <si>
    <t>Printing materi pelatihan</t>
  </si>
  <si>
    <t>Jumlah Unit</t>
  </si>
  <si>
    <t>Subtotal bagian 5</t>
  </si>
  <si>
    <t>Unit (orang,hari)</t>
  </si>
  <si>
    <t>orang,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</si>
</sst>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[$-F800]dddd\,\ mmmm\ dd\,\ yyyy"/>
    <numFmt numFmtId="166" formatCode="[$IDR]\ #,##0.00"/>
  </numFmts>
  <fonts count="30" x14ac:knownFonts="1">
    <font>
      <sz val="11"/>
      <color theme="1"/>
      <name val="Arial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6"/>
      <color theme="0"/>
      <name val="Arial"/>
      <family val="2"/>
    </font>
    <font>
      <b/>
      <sz val="10"/>
      <color rgb="FFFFFFFF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i/>
      <sz val="10"/>
      <color theme="1"/>
      <name val="Arial"/>
      <family val="2"/>
    </font>
    <font>
      <i/>
      <sz val="10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1F497D"/>
        <bgColor rgb="FF1F497D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9BFF9B"/>
        <bgColor rgb="FFDBE5F1"/>
      </patternFill>
    </fill>
    <fill>
      <patternFill patternType="solid">
        <fgColor rgb="FF9BFF9B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59999389629810485"/>
        <bgColor rgb="FFF2DBDB"/>
      </patternFill>
    </fill>
    <fill>
      <patternFill patternType="solid">
        <fgColor theme="8" tint="0.59999389629810485"/>
        <bgColor rgb="FFDBE5F1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theme="1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theme="7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C0C0C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808080"/>
      </bottom>
      <diagonal/>
    </border>
    <border>
      <left/>
      <right style="thin">
        <color rgb="FF808080"/>
      </right>
      <top style="thin">
        <color rgb="FFC0C0C0"/>
      </top>
      <bottom style="thin">
        <color rgb="FF808080"/>
      </bottom>
      <diagonal/>
    </border>
    <border>
      <left/>
      <right/>
      <top style="thin">
        <color rgb="FFC0C0C0"/>
      </top>
      <bottom style="thin">
        <color rgb="FF808080"/>
      </bottom>
      <diagonal/>
    </border>
    <border>
      <left style="thin">
        <color rgb="FFC0C0C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/>
      <right style="thin">
        <color rgb="FF808080"/>
      </right>
      <top style="thin">
        <color rgb="FFC0C0C0"/>
      </top>
      <bottom/>
      <diagonal/>
    </border>
    <border>
      <left style="thin">
        <color rgb="FFC0C0C0"/>
      </left>
      <right style="thin">
        <color rgb="FF808080"/>
      </right>
      <top style="thin">
        <color rgb="FFC0C0C0"/>
      </top>
      <bottom style="thin">
        <color rgb="FF80808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78">
    <xf numFmtId="0" fontId="0" fillId="0" borderId="0" xfId="0"/>
    <xf numFmtId="0" fontId="6" fillId="0" borderId="0" xfId="0" applyFont="1"/>
    <xf numFmtId="0" fontId="7" fillId="5" borderId="22" xfId="0" applyFont="1" applyFill="1" applyBorder="1" applyAlignment="1">
      <alignment horizontal="left" vertical="center" wrapText="1"/>
    </xf>
    <xf numFmtId="4" fontId="8" fillId="0" borderId="36" xfId="0" applyNumberFormat="1" applyFont="1" applyBorder="1" applyAlignment="1">
      <alignment horizontal="left" vertical="center" wrapText="1"/>
    </xf>
    <xf numFmtId="4" fontId="8" fillId="0" borderId="12" xfId="0" applyNumberFormat="1" applyFont="1" applyBorder="1" applyAlignment="1">
      <alignment horizontal="left" vertical="center" wrapText="1"/>
    </xf>
    <xf numFmtId="0" fontId="7" fillId="9" borderId="32" xfId="0" applyFont="1" applyFill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left" vertical="center" wrapText="1"/>
    </xf>
    <xf numFmtId="4" fontId="8" fillId="0" borderId="27" xfId="0" applyNumberFormat="1" applyFont="1" applyBorder="1" applyAlignment="1">
      <alignment horizontal="left" vertical="center" wrapText="1"/>
    </xf>
    <xf numFmtId="0" fontId="21" fillId="0" borderId="0" xfId="0" applyFont="1"/>
    <xf numFmtId="0" fontId="6" fillId="0" borderId="51" xfId="0" applyFont="1" applyBorder="1"/>
    <xf numFmtId="0" fontId="6" fillId="0" borderId="61" xfId="0" applyFont="1" applyBorder="1"/>
    <xf numFmtId="0" fontId="7" fillId="17" borderId="63" xfId="0" applyFont="1" applyFill="1" applyBorder="1" applyAlignment="1">
      <alignment horizontal="right" vertical="center"/>
    </xf>
    <xf numFmtId="0" fontId="5" fillId="17" borderId="45" xfId="0" applyFont="1" applyFill="1" applyBorder="1" applyAlignment="1">
      <alignment horizontal="center" vertical="center"/>
    </xf>
    <xf numFmtId="0" fontId="23" fillId="12" borderId="58" xfId="0" applyFont="1" applyFill="1" applyBorder="1" applyAlignment="1">
      <alignment horizontal="center" vertical="center"/>
    </xf>
    <xf numFmtId="0" fontId="6" fillId="8" borderId="51" xfId="0" applyFont="1" applyFill="1" applyBorder="1" applyAlignment="1">
      <alignment horizontal="center" vertical="center"/>
    </xf>
    <xf numFmtId="0" fontId="7" fillId="9" borderId="34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20" fillId="9" borderId="31" xfId="0" applyFont="1" applyFill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 wrapText="1"/>
    </xf>
    <xf numFmtId="0" fontId="20" fillId="9" borderId="33" xfId="0" applyFont="1" applyFill="1" applyBorder="1" applyAlignment="1">
      <alignment horizontal="center" vertical="center" wrapText="1"/>
    </xf>
    <xf numFmtId="4" fontId="8" fillId="2" borderId="13" xfId="0" applyNumberFormat="1" applyFont="1" applyFill="1" applyBorder="1" applyAlignment="1">
      <alignment horizontal="left" vertical="center" wrapText="1"/>
    </xf>
    <xf numFmtId="4" fontId="8" fillId="2" borderId="16" xfId="0" applyNumberFormat="1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wrapText="1"/>
    </xf>
    <xf numFmtId="165" fontId="8" fillId="2" borderId="13" xfId="0" applyNumberFormat="1" applyFont="1" applyFill="1" applyBorder="1" applyAlignment="1">
      <alignment horizontal="center" vertical="center" wrapText="1"/>
    </xf>
    <xf numFmtId="0" fontId="7" fillId="9" borderId="67" xfId="0" applyFont="1" applyFill="1" applyBorder="1" applyAlignment="1">
      <alignment horizontal="center" vertical="center" wrapText="1"/>
    </xf>
    <xf numFmtId="0" fontId="7" fillId="9" borderId="70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left" vertical="center" wrapText="1"/>
    </xf>
    <xf numFmtId="4" fontId="8" fillId="0" borderId="74" xfId="0" applyNumberFormat="1" applyFont="1" applyBorder="1" applyAlignment="1">
      <alignment horizontal="left" vertical="center" wrapText="1"/>
    </xf>
    <xf numFmtId="166" fontId="9" fillId="17" borderId="63" xfId="0" applyNumberFormat="1" applyFont="1" applyFill="1" applyBorder="1" applyAlignment="1">
      <alignment horizontal="center" vertical="center" wrapText="1"/>
    </xf>
    <xf numFmtId="0" fontId="20" fillId="9" borderId="77" xfId="0" applyFont="1" applyFill="1" applyBorder="1" applyAlignment="1">
      <alignment horizontal="center" vertical="center" wrapText="1"/>
    </xf>
    <xf numFmtId="0" fontId="27" fillId="0" borderId="59" xfId="0" applyFont="1" applyBorder="1" applyAlignment="1">
      <alignment vertical="top" wrapText="1"/>
    </xf>
    <xf numFmtId="0" fontId="6" fillId="0" borderId="51" xfId="0" applyFont="1" applyBorder="1" applyAlignment="1">
      <alignment vertical="top" wrapText="1"/>
    </xf>
    <xf numFmtId="4" fontId="18" fillId="0" borderId="28" xfId="0" applyNumberFormat="1" applyFont="1" applyBorder="1" applyAlignment="1">
      <alignment horizontal="left" vertical="top" wrapText="1"/>
    </xf>
    <xf numFmtId="4" fontId="26" fillId="0" borderId="11" xfId="0" applyNumberFormat="1" applyFont="1" applyBorder="1" applyAlignment="1">
      <alignment horizontal="left" vertical="top" wrapText="1"/>
    </xf>
    <xf numFmtId="3" fontId="26" fillId="0" borderId="26" xfId="0" applyNumberFormat="1" applyFont="1" applyBorder="1" applyAlignment="1">
      <alignment horizontal="center" vertical="top" wrapText="1"/>
    </xf>
    <xf numFmtId="166" fontId="26" fillId="0" borderId="26" xfId="1" applyNumberFormat="1" applyFont="1" applyFill="1" applyBorder="1" applyAlignment="1">
      <alignment horizontal="center" vertical="top" wrapText="1"/>
    </xf>
    <xf numFmtId="4" fontId="26" fillId="0" borderId="9" xfId="0" applyNumberFormat="1" applyFont="1" applyBorder="1" applyAlignment="1">
      <alignment horizontal="left" vertical="top" wrapText="1"/>
    </xf>
    <xf numFmtId="164" fontId="26" fillId="0" borderId="7" xfId="0" applyNumberFormat="1" applyFont="1" applyBorder="1" applyAlignment="1">
      <alignment horizontal="center" vertical="top" wrapText="1"/>
    </xf>
    <xf numFmtId="166" fontId="26" fillId="0" borderId="7" xfId="0" applyNumberFormat="1" applyFont="1" applyBorder="1" applyAlignment="1">
      <alignment horizontal="center" vertical="top" wrapText="1"/>
    </xf>
    <xf numFmtId="4" fontId="18" fillId="0" borderId="36" xfId="0" applyNumberFormat="1" applyFont="1" applyBorder="1" applyAlignment="1">
      <alignment horizontal="left" vertical="top" wrapText="1"/>
    </xf>
    <xf numFmtId="4" fontId="18" fillId="0" borderId="8" xfId="0" applyNumberFormat="1" applyFont="1" applyBorder="1" applyAlignment="1">
      <alignment horizontal="left" vertical="top" wrapText="1"/>
    </xf>
    <xf numFmtId="3" fontId="8" fillId="0" borderId="8" xfId="0" applyNumberFormat="1" applyFont="1" applyBorder="1" applyAlignment="1">
      <alignment horizontal="center" vertical="top" wrapText="1"/>
    </xf>
    <xf numFmtId="166" fontId="8" fillId="0" borderId="26" xfId="1" applyNumberFormat="1" applyFont="1" applyFill="1" applyBorder="1" applyAlignment="1">
      <alignment horizontal="center" vertical="top" wrapText="1"/>
    </xf>
    <xf numFmtId="4" fontId="8" fillId="0" borderId="12" xfId="0" applyNumberFormat="1" applyFont="1" applyBorder="1" applyAlignment="1">
      <alignment horizontal="left" vertical="top" wrapText="1"/>
    </xf>
    <xf numFmtId="164" fontId="8" fillId="0" borderId="6" xfId="0" applyNumberFormat="1" applyFont="1" applyBorder="1" applyAlignment="1">
      <alignment horizontal="center" vertical="top" wrapText="1"/>
    </xf>
    <xf numFmtId="166" fontId="8" fillId="0" borderId="7" xfId="0" applyNumberFormat="1" applyFont="1" applyBorder="1" applyAlignment="1">
      <alignment horizontal="center" vertical="top" wrapText="1"/>
    </xf>
    <xf numFmtId="4" fontId="8" fillId="0" borderId="36" xfId="0" applyNumberFormat="1" applyFont="1" applyBorder="1" applyAlignment="1">
      <alignment horizontal="left" vertical="top" wrapText="1"/>
    </xf>
    <xf numFmtId="4" fontId="8" fillId="0" borderId="8" xfId="0" applyNumberFormat="1" applyFont="1" applyBorder="1" applyAlignment="1">
      <alignment horizontal="left" vertical="top" wrapText="1"/>
    </xf>
    <xf numFmtId="166" fontId="9" fillId="17" borderId="63" xfId="0" applyNumberFormat="1" applyFont="1" applyFill="1" applyBorder="1" applyAlignment="1">
      <alignment horizontal="center" vertical="top" wrapText="1"/>
    </xf>
    <xf numFmtId="0" fontId="5" fillId="17" borderId="45" xfId="0" applyFont="1" applyFill="1" applyBorder="1" applyAlignment="1">
      <alignment horizontal="center" vertical="top"/>
    </xf>
    <xf numFmtId="4" fontId="26" fillId="0" borderId="48" xfId="0" applyNumberFormat="1" applyFont="1" applyBorder="1" applyAlignment="1">
      <alignment horizontal="left" vertical="top" wrapText="1"/>
    </xf>
    <xf numFmtId="4" fontId="26" fillId="0" borderId="40" xfId="0" applyNumberFormat="1" applyFont="1" applyBorder="1" applyAlignment="1">
      <alignment horizontal="left" vertical="top" wrapText="1"/>
    </xf>
    <xf numFmtId="3" fontId="26" fillId="0" borderId="49" xfId="0" applyNumberFormat="1" applyFont="1" applyBorder="1" applyAlignment="1">
      <alignment horizontal="center" vertical="top" wrapText="1"/>
    </xf>
    <xf numFmtId="166" fontId="26" fillId="0" borderId="76" xfId="1" applyNumberFormat="1" applyFont="1" applyFill="1" applyBorder="1" applyAlignment="1">
      <alignment horizontal="center" vertical="top" wrapText="1"/>
    </xf>
    <xf numFmtId="4" fontId="26" fillId="0" borderId="32" xfId="0" applyNumberFormat="1" applyFont="1" applyBorder="1" applyAlignment="1">
      <alignment horizontal="left" vertical="top" wrapText="1"/>
    </xf>
    <xf numFmtId="166" fontId="26" fillId="0" borderId="32" xfId="0" applyNumberFormat="1" applyFont="1" applyBorder="1" applyAlignment="1">
      <alignment horizontal="center" vertical="top" wrapText="1"/>
    </xf>
    <xf numFmtId="0" fontId="27" fillId="0" borderId="51" xfId="0" applyFont="1" applyBorder="1" applyAlignment="1">
      <alignment vertical="top"/>
    </xf>
    <xf numFmtId="4" fontId="18" fillId="0" borderId="75" xfId="0" applyNumberFormat="1" applyFont="1" applyBorder="1" applyAlignment="1">
      <alignment horizontal="left" vertical="top" wrapText="1"/>
    </xf>
    <xf numFmtId="3" fontId="18" fillId="0" borderId="46" xfId="0" applyNumberFormat="1" applyFont="1" applyBorder="1" applyAlignment="1">
      <alignment horizontal="center" vertical="top" wrapText="1"/>
    </xf>
    <xf numFmtId="4" fontId="18" fillId="0" borderId="7" xfId="0" applyNumberFormat="1" applyFont="1" applyBorder="1" applyAlignment="1">
      <alignment horizontal="left" vertical="top" wrapText="1"/>
    </xf>
    <xf numFmtId="166" fontId="18" fillId="0" borderId="7" xfId="0" applyNumberFormat="1" applyFont="1" applyBorder="1" applyAlignment="1">
      <alignment horizontal="center" vertical="top" wrapText="1"/>
    </xf>
    <xf numFmtId="0" fontId="6" fillId="0" borderId="51" xfId="0" applyFont="1" applyBorder="1" applyAlignment="1">
      <alignment vertical="top"/>
    </xf>
    <xf numFmtId="4" fontId="18" fillId="0" borderId="35" xfId="0" applyNumberFormat="1" applyFont="1" applyBorder="1" applyAlignment="1">
      <alignment horizontal="left" vertical="top" wrapText="1"/>
    </xf>
    <xf numFmtId="4" fontId="18" fillId="0" borderId="5" xfId="0" applyNumberFormat="1" applyFont="1" applyBorder="1" applyAlignment="1">
      <alignment horizontal="left" vertical="top" wrapText="1"/>
    </xf>
    <xf numFmtId="3" fontId="18" fillId="0" borderId="64" xfId="0" applyNumberFormat="1" applyFont="1" applyBorder="1" applyAlignment="1">
      <alignment horizontal="center" vertical="top" wrapText="1"/>
    </xf>
    <xf numFmtId="4" fontId="18" fillId="0" borderId="9" xfId="0" applyNumberFormat="1" applyFont="1" applyBorder="1" applyAlignment="1">
      <alignment horizontal="left" vertical="top" wrapText="1"/>
    </xf>
    <xf numFmtId="166" fontId="18" fillId="0" borderId="9" xfId="0" applyNumberFormat="1" applyFont="1" applyBorder="1" applyAlignment="1">
      <alignment horizontal="center" vertical="top" wrapText="1"/>
    </xf>
    <xf numFmtId="0" fontId="6" fillId="0" borderId="61" xfId="0" applyFont="1" applyBorder="1" applyAlignment="1">
      <alignment vertical="top"/>
    </xf>
    <xf numFmtId="4" fontId="26" fillId="0" borderId="50" xfId="0" applyNumberFormat="1" applyFont="1" applyBorder="1" applyAlignment="1">
      <alignment horizontal="left" vertical="top" wrapText="1"/>
    </xf>
    <xf numFmtId="4" fontId="26" fillId="0" borderId="72" xfId="0" applyNumberFormat="1" applyFont="1" applyBorder="1" applyAlignment="1">
      <alignment horizontal="left" vertical="top" wrapText="1"/>
    </xf>
    <xf numFmtId="4" fontId="26" fillId="0" borderId="49" xfId="0" applyNumberFormat="1" applyFont="1" applyBorder="1" applyAlignment="1">
      <alignment horizontal="left" vertical="top" wrapText="1"/>
    </xf>
    <xf numFmtId="166" fontId="26" fillId="0" borderId="49" xfId="0" applyNumberFormat="1" applyFont="1" applyBorder="1" applyAlignment="1">
      <alignment horizontal="center" vertical="top" wrapText="1"/>
    </xf>
    <xf numFmtId="4" fontId="8" fillId="0" borderId="47" xfId="0" applyNumberFormat="1" applyFont="1" applyBorder="1" applyAlignment="1">
      <alignment horizontal="left" vertical="top" wrapText="1"/>
    </xf>
    <xf numFmtId="4" fontId="8" fillId="0" borderId="71" xfId="0" applyNumberFormat="1" applyFont="1" applyBorder="1" applyAlignment="1">
      <alignment horizontal="left" vertical="top" wrapText="1"/>
    </xf>
    <xf numFmtId="3" fontId="8" fillId="0" borderId="29" xfId="0" applyNumberFormat="1" applyFont="1" applyBorder="1" applyAlignment="1">
      <alignment horizontal="center" vertical="top" wrapText="1"/>
    </xf>
    <xf numFmtId="4" fontId="8" fillId="0" borderId="29" xfId="0" applyNumberFormat="1" applyFont="1" applyBorder="1" applyAlignment="1">
      <alignment horizontal="left" vertical="top" wrapText="1"/>
    </xf>
    <xf numFmtId="166" fontId="8" fillId="0" borderId="29" xfId="0" applyNumberFormat="1" applyFont="1" applyBorder="1" applyAlignment="1">
      <alignment horizontal="center" vertical="top" wrapText="1"/>
    </xf>
    <xf numFmtId="4" fontId="8" fillId="0" borderId="65" xfId="0" applyNumberFormat="1" applyFont="1" applyBorder="1" applyAlignment="1">
      <alignment horizontal="left" vertical="top" wrapText="1"/>
    </xf>
    <xf numFmtId="4" fontId="8" fillId="0" borderId="73" xfId="0" applyNumberFormat="1" applyFont="1" applyBorder="1" applyAlignment="1">
      <alignment horizontal="left" vertical="top" wrapText="1"/>
    </xf>
    <xf numFmtId="3" fontId="8" fillId="0" borderId="60" xfId="0" applyNumberFormat="1" applyFont="1" applyBorder="1" applyAlignment="1">
      <alignment horizontal="center" vertical="top" wrapText="1"/>
    </xf>
    <xf numFmtId="4" fontId="8" fillId="0" borderId="60" xfId="0" applyNumberFormat="1" applyFont="1" applyBorder="1" applyAlignment="1">
      <alignment horizontal="left" vertical="top" wrapText="1"/>
    </xf>
    <xf numFmtId="166" fontId="8" fillId="0" borderId="60" xfId="0" applyNumberFormat="1" applyFont="1" applyBorder="1" applyAlignment="1">
      <alignment horizontal="center" vertical="top" wrapText="1"/>
    </xf>
    <xf numFmtId="0" fontId="27" fillId="0" borderId="59" xfId="0" applyFont="1" applyBorder="1" applyAlignment="1">
      <alignment vertical="top"/>
    </xf>
    <xf numFmtId="0" fontId="7" fillId="9" borderId="78" xfId="0" applyFont="1" applyFill="1" applyBorder="1" applyAlignment="1">
      <alignment horizontal="center" vertical="center" wrapText="1"/>
    </xf>
    <xf numFmtId="166" fontId="8" fillId="0" borderId="6" xfId="0" applyNumberFormat="1" applyFont="1" applyBorder="1" applyAlignment="1">
      <alignment horizontal="center" vertical="center" wrapText="1"/>
    </xf>
    <xf numFmtId="166" fontId="8" fillId="0" borderId="12" xfId="0" applyNumberFormat="1" applyFont="1" applyBorder="1" applyAlignment="1">
      <alignment horizontal="center" vertical="center" wrapText="1"/>
    </xf>
    <xf numFmtId="166" fontId="22" fillId="12" borderId="42" xfId="0" applyNumberFormat="1" applyFont="1" applyFill="1" applyBorder="1" applyAlignment="1">
      <alignment horizontal="center" vertical="center" wrapText="1"/>
    </xf>
    <xf numFmtId="4" fontId="26" fillId="0" borderId="28" xfId="0" applyNumberFormat="1" applyFont="1" applyBorder="1" applyAlignment="1">
      <alignment horizontal="left" vertical="top" wrapText="1"/>
    </xf>
    <xf numFmtId="0" fontId="7" fillId="9" borderId="37" xfId="0" applyFont="1" applyFill="1" applyBorder="1" applyAlignment="1">
      <alignment horizontal="center" vertical="center" wrapText="1"/>
    </xf>
    <xf numFmtId="0" fontId="7" fillId="9" borderId="69" xfId="0" applyFont="1" applyFill="1" applyBorder="1" applyAlignment="1">
      <alignment horizontal="center" vertical="center" wrapText="1"/>
    </xf>
    <xf numFmtId="0" fontId="7" fillId="9" borderId="66" xfId="0" applyFont="1" applyFill="1" applyBorder="1" applyAlignment="1">
      <alignment horizontal="center" vertical="center" wrapText="1"/>
    </xf>
    <xf numFmtId="0" fontId="7" fillId="9" borderId="68" xfId="0" applyFont="1" applyFill="1" applyBorder="1" applyAlignment="1">
      <alignment horizontal="center" vertical="center" wrapText="1"/>
    </xf>
    <xf numFmtId="0" fontId="7" fillId="9" borderId="33" xfId="0" applyFont="1" applyFill="1" applyBorder="1" applyAlignment="1">
      <alignment horizontal="center" vertical="center" wrapText="1"/>
    </xf>
    <xf numFmtId="0" fontId="7" fillId="17" borderId="63" xfId="0" applyFont="1" applyFill="1" applyBorder="1" applyAlignment="1">
      <alignment horizontal="right" vertical="top"/>
    </xf>
    <xf numFmtId="0" fontId="7" fillId="9" borderId="30" xfId="0" applyFont="1" applyFill="1" applyBorder="1" applyAlignment="1">
      <alignment horizontal="center" vertical="center" wrapText="1"/>
    </xf>
    <xf numFmtId="0" fontId="3" fillId="16" borderId="62" xfId="0" applyFont="1" applyFill="1" applyBorder="1"/>
    <xf numFmtId="0" fontId="3" fillId="16" borderId="62" xfId="0" applyFont="1" applyFill="1" applyBorder="1" applyAlignment="1">
      <alignment vertical="top"/>
    </xf>
    <xf numFmtId="0" fontId="7" fillId="9" borderId="37" xfId="0" applyFont="1" applyFill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15" xfId="0" applyFont="1" applyBorder="1"/>
    <xf numFmtId="0" fontId="3" fillId="0" borderId="18" xfId="0" applyFont="1" applyBorder="1"/>
    <xf numFmtId="1" fontId="26" fillId="0" borderId="6" xfId="1" applyNumberFormat="1" applyFont="1" applyFill="1" applyBorder="1" applyAlignment="1">
      <alignment horizontal="center" vertical="top" wrapText="1"/>
    </xf>
    <xf numFmtId="1" fontId="8" fillId="0" borderId="6" xfId="1" applyNumberFormat="1" applyFont="1" applyFill="1" applyBorder="1" applyAlignment="1">
      <alignment horizontal="center" vertical="top" wrapText="1"/>
    </xf>
    <xf numFmtId="1" fontId="8" fillId="0" borderId="79" xfId="1" applyNumberFormat="1" applyFont="1" applyFill="1" applyBorder="1" applyAlignment="1">
      <alignment horizontal="center" vertical="top" wrapText="1"/>
    </xf>
    <xf numFmtId="0" fontId="7" fillId="9" borderId="77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left" vertical="center" wrapText="1"/>
    </xf>
    <xf numFmtId="3" fontId="8" fillId="0" borderId="74" xfId="0" applyNumberFormat="1" applyFont="1" applyBorder="1" applyAlignment="1">
      <alignment horizontal="left" vertical="center" wrapText="1"/>
    </xf>
    <xf numFmtId="3" fontId="18" fillId="0" borderId="8" xfId="0" applyNumberFormat="1" applyFont="1" applyBorder="1" applyAlignment="1">
      <alignment horizontal="left" vertical="center" wrapText="1" indent="3"/>
    </xf>
    <xf numFmtId="0" fontId="7" fillId="9" borderId="37" xfId="0" applyFont="1" applyFill="1" applyBorder="1" applyAlignment="1">
      <alignment vertical="center" wrapText="1"/>
    </xf>
    <xf numFmtId="4" fontId="8" fillId="0" borderId="8" xfId="0" applyNumberFormat="1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4" fontId="8" fillId="0" borderId="6" xfId="0" applyNumberFormat="1" applyFont="1" applyBorder="1" applyAlignment="1">
      <alignment vertical="center" wrapText="1"/>
    </xf>
    <xf numFmtId="4" fontId="8" fillId="0" borderId="79" xfId="0" applyNumberFormat="1" applyFont="1" applyBorder="1" applyAlignment="1">
      <alignment vertical="center" wrapText="1"/>
    </xf>
    <xf numFmtId="4" fontId="26" fillId="0" borderId="36" xfId="0" applyNumberFormat="1" applyFont="1" applyBorder="1" applyAlignment="1">
      <alignment horizontal="left" vertical="center" wrapText="1"/>
    </xf>
    <xf numFmtId="4" fontId="26" fillId="0" borderId="1" xfId="0" applyNumberFormat="1" applyFont="1" applyBorder="1" applyAlignment="1">
      <alignment horizontal="left" vertical="center" wrapText="1"/>
    </xf>
    <xf numFmtId="3" fontId="26" fillId="0" borderId="6" xfId="0" applyNumberFormat="1" applyFont="1" applyBorder="1" applyAlignment="1">
      <alignment vertical="center" wrapText="1"/>
    </xf>
    <xf numFmtId="3" fontId="26" fillId="0" borderId="8" xfId="0" applyNumberFormat="1" applyFont="1" applyBorder="1" applyAlignment="1">
      <alignment horizontal="center" vertical="center" wrapText="1"/>
    </xf>
    <xf numFmtId="4" fontId="26" fillId="0" borderId="6" xfId="0" applyNumberFormat="1" applyFont="1" applyBorder="1" applyAlignment="1">
      <alignment horizontal="left" vertical="center" wrapText="1"/>
    </xf>
    <xf numFmtId="166" fontId="26" fillId="0" borderId="6" xfId="0" applyNumberFormat="1" applyFont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3" fontId="26" fillId="0" borderId="8" xfId="0" applyNumberFormat="1" applyFont="1" applyBorder="1" applyAlignment="1">
      <alignment vertical="center" wrapText="1"/>
    </xf>
    <xf numFmtId="3" fontId="26" fillId="0" borderId="8" xfId="0" applyNumberFormat="1" applyFont="1" applyBorder="1" applyAlignment="1">
      <alignment horizontal="left" vertical="center" wrapText="1" indent="3"/>
    </xf>
    <xf numFmtId="0" fontId="24" fillId="18" borderId="0" xfId="0" applyFont="1" applyFill="1" applyAlignment="1">
      <alignment horizontal="left" vertical="top" wrapText="1"/>
    </xf>
    <xf numFmtId="0" fontId="7" fillId="6" borderId="19" xfId="0" applyFont="1" applyFill="1" applyBorder="1" applyAlignment="1">
      <alignment horizontal="left" vertical="center" wrapText="1"/>
    </xf>
    <xf numFmtId="0" fontId="7" fillId="6" borderId="20" xfId="0" applyFont="1" applyFill="1" applyBorder="1" applyAlignment="1">
      <alignment horizontal="left" vertical="center" wrapText="1"/>
    </xf>
    <xf numFmtId="0" fontId="3" fillId="0" borderId="20" xfId="0" applyFont="1" applyBorder="1"/>
    <xf numFmtId="0" fontId="3" fillId="0" borderId="21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4" fontId="8" fillId="2" borderId="13" xfId="0" applyNumberFormat="1" applyFont="1" applyFill="1" applyBorder="1" applyAlignment="1">
      <alignment horizontal="left" vertical="center" wrapText="1"/>
    </xf>
    <xf numFmtId="0" fontId="3" fillId="0" borderId="14" xfId="0" applyFont="1" applyBorder="1"/>
    <xf numFmtId="3" fontId="11" fillId="15" borderId="43" xfId="0" applyNumberFormat="1" applyFont="1" applyFill="1" applyBorder="1" applyAlignment="1">
      <alignment horizontal="left" vertical="center"/>
    </xf>
    <xf numFmtId="3" fontId="11" fillId="15" borderId="44" xfId="0" applyNumberFormat="1" applyFont="1" applyFill="1" applyBorder="1" applyAlignment="1">
      <alignment horizontal="left" vertical="center"/>
    </xf>
    <xf numFmtId="0" fontId="3" fillId="16" borderId="62" xfId="0" applyFont="1" applyFill="1" applyBorder="1"/>
    <xf numFmtId="4" fontId="8" fillId="2" borderId="15" xfId="0" applyNumberFormat="1" applyFont="1" applyFill="1" applyBorder="1" applyAlignment="1">
      <alignment horizontal="left" vertical="center" wrapText="1"/>
    </xf>
    <xf numFmtId="4" fontId="8" fillId="2" borderId="16" xfId="0" applyNumberFormat="1" applyFont="1" applyFill="1" applyBorder="1" applyAlignment="1">
      <alignment horizontal="left" vertical="center" wrapText="1"/>
    </xf>
    <xf numFmtId="4" fontId="8" fillId="2" borderId="18" xfId="0" applyNumberFormat="1" applyFont="1" applyFill="1" applyBorder="1" applyAlignment="1">
      <alignment horizontal="left" vertical="center" wrapText="1"/>
    </xf>
    <xf numFmtId="0" fontId="3" fillId="0" borderId="17" xfId="0" applyFont="1" applyBorder="1"/>
    <xf numFmtId="0" fontId="10" fillId="4" borderId="10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3" fillId="0" borderId="5" xfId="0" applyFont="1" applyBorder="1"/>
    <xf numFmtId="0" fontId="7" fillId="5" borderId="13" xfId="0" applyFont="1" applyFill="1" applyBorder="1" applyAlignment="1">
      <alignment horizontal="left" vertical="center" wrapText="1"/>
    </xf>
    <xf numFmtId="0" fontId="7" fillId="5" borderId="15" xfId="0" applyFont="1" applyFill="1" applyBorder="1" applyAlignment="1">
      <alignment horizontal="left" vertical="center" wrapText="1"/>
    </xf>
    <xf numFmtId="4" fontId="7" fillId="11" borderId="43" xfId="0" applyNumberFormat="1" applyFont="1" applyFill="1" applyBorder="1" applyAlignment="1">
      <alignment horizontal="center" vertical="center" wrapText="1"/>
    </xf>
    <xf numFmtId="4" fontId="20" fillId="11" borderId="44" xfId="0" applyNumberFormat="1" applyFont="1" applyFill="1" applyBorder="1" applyAlignment="1">
      <alignment horizontal="center" vertical="center" wrapText="1"/>
    </xf>
    <xf numFmtId="4" fontId="20" fillId="11" borderId="45" xfId="0" applyNumberFormat="1" applyFont="1" applyFill="1" applyBorder="1" applyAlignment="1">
      <alignment horizontal="center" vertical="center" wrapText="1"/>
    </xf>
    <xf numFmtId="3" fontId="10" fillId="12" borderId="56" xfId="0" applyNumberFormat="1" applyFont="1" applyFill="1" applyBorder="1" applyAlignment="1">
      <alignment horizontal="center" vertical="center"/>
    </xf>
    <xf numFmtId="3" fontId="19" fillId="12" borderId="57" xfId="0" applyNumberFormat="1" applyFont="1" applyFill="1" applyBorder="1" applyAlignment="1">
      <alignment horizontal="center" vertical="center"/>
    </xf>
    <xf numFmtId="0" fontId="21" fillId="13" borderId="57" xfId="0" applyFont="1" applyFill="1" applyBorder="1" applyAlignment="1">
      <alignment horizontal="center"/>
    </xf>
    <xf numFmtId="0" fontId="10" fillId="14" borderId="39" xfId="0" applyFont="1" applyFill="1" applyBorder="1" applyAlignment="1">
      <alignment horizontal="center" vertical="center" wrapText="1"/>
    </xf>
    <xf numFmtId="0" fontId="10" fillId="14" borderId="40" xfId="0" applyFont="1" applyFill="1" applyBorder="1" applyAlignment="1">
      <alignment horizontal="center" vertical="center" wrapText="1"/>
    </xf>
    <xf numFmtId="0" fontId="10" fillId="14" borderId="41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10" fillId="3" borderId="5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center" wrapText="1"/>
    </xf>
    <xf numFmtId="4" fontId="1" fillId="10" borderId="55" xfId="0" applyNumberFormat="1" applyFont="1" applyFill="1" applyBorder="1" applyAlignment="1">
      <alignment horizontal="center" vertical="center" wrapText="1"/>
    </xf>
    <xf numFmtId="4" fontId="1" fillId="10" borderId="5" xfId="0" applyNumberFormat="1" applyFont="1" applyFill="1" applyBorder="1" applyAlignment="1">
      <alignment horizontal="center" vertical="center" wrapText="1"/>
    </xf>
    <xf numFmtId="4" fontId="2" fillId="10" borderId="5" xfId="0" applyNumberFormat="1" applyFont="1" applyFill="1" applyBorder="1" applyAlignment="1">
      <alignment horizontal="center" vertical="center" wrapText="1"/>
    </xf>
    <xf numFmtId="4" fontId="2" fillId="10" borderId="38" xfId="0" applyNumberFormat="1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right" vertical="center" wrapText="1"/>
    </xf>
    <xf numFmtId="0" fontId="16" fillId="5" borderId="53" xfId="0" applyFont="1" applyFill="1" applyBorder="1" applyAlignment="1">
      <alignment horizontal="right" vertical="center" wrapText="1"/>
    </xf>
    <xf numFmtId="0" fontId="16" fillId="5" borderId="52" xfId="0" applyFont="1" applyFill="1" applyBorder="1" applyAlignment="1">
      <alignment horizontal="right" vertical="center" wrapText="1"/>
    </xf>
    <xf numFmtId="0" fontId="16" fillId="5" borderId="54" xfId="0" applyFont="1" applyFill="1" applyBorder="1" applyAlignment="1">
      <alignment horizontal="right" vertical="center" wrapText="1"/>
    </xf>
    <xf numFmtId="0" fontId="16" fillId="5" borderId="47" xfId="0" applyFont="1" applyFill="1" applyBorder="1" applyAlignment="1">
      <alignment horizontal="right" vertical="center" wrapText="1"/>
    </xf>
    <xf numFmtId="0" fontId="16" fillId="5" borderId="71" xfId="0" applyFont="1" applyFill="1" applyBorder="1" applyAlignment="1">
      <alignment horizontal="right" vertical="center" wrapText="1"/>
    </xf>
    <xf numFmtId="0" fontId="16" fillId="5" borderId="29" xfId="0" applyFont="1" applyFill="1" applyBorder="1" applyAlignment="1">
      <alignment horizontal="right" vertical="center" wrapText="1"/>
    </xf>
    <xf numFmtId="0" fontId="2" fillId="7" borderId="4" xfId="0" applyFont="1" applyFill="1" applyBorder="1" applyAlignment="1">
      <alignment horizontal="center" vertical="center"/>
    </xf>
    <xf numFmtId="0" fontId="17" fillId="8" borderId="26" xfId="0" applyFont="1" applyFill="1" applyBorder="1" applyAlignment="1">
      <alignment horizontal="center" vertical="center"/>
    </xf>
    <xf numFmtId="164" fontId="16" fillId="7" borderId="1" xfId="0" applyNumberFormat="1" applyFont="1" applyFill="1" applyBorder="1" applyAlignment="1">
      <alignment horizontal="center" vertical="center"/>
    </xf>
    <xf numFmtId="0" fontId="17" fillId="8" borderId="8" xfId="0" applyFont="1" applyFill="1" applyBorder="1"/>
    <xf numFmtId="3" fontId="11" fillId="15" borderId="43" xfId="0" applyNumberFormat="1" applyFont="1" applyFill="1" applyBorder="1" applyAlignment="1">
      <alignment horizontal="left" vertical="top"/>
    </xf>
    <xf numFmtId="3" fontId="11" fillId="15" borderId="44" xfId="0" applyNumberFormat="1" applyFont="1" applyFill="1" applyBorder="1" applyAlignment="1">
      <alignment horizontal="left" vertical="top"/>
    </xf>
    <xf numFmtId="0" fontId="3" fillId="16" borderId="62" xfId="0" applyFont="1" applyFill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BFF9B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CA0CB-D328-4555-851A-45A2309BAAE9}">
  <dimension ref="A3:O25"/>
  <sheetViews>
    <sheetView topLeftCell="A3" zoomScale="85" zoomScaleNormal="85" workbookViewId="0">
      <selection activeCell="Q23" sqref="Q23"/>
    </sheetView>
  </sheetViews>
  <sheetFormatPr defaultRowHeight="14.25" x14ac:dyDescent="0.2"/>
  <sheetData>
    <row r="3" spans="1:15" ht="14.25" customHeight="1" x14ac:dyDescent="0.2">
      <c r="A3" s="123" t="s">
        <v>43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5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1:15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15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1:15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1:15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1:15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1:15" x14ac:dyDescent="0.2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1:15" x14ac:dyDescent="0.2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1:15" x14ac:dyDescent="0.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1:15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1:15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</row>
    <row r="15" spans="1:15" x14ac:dyDescent="0.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</row>
    <row r="16" spans="1:15" x14ac:dyDescent="0.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</row>
    <row r="17" spans="1:15" x14ac:dyDescent="0.2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5" x14ac:dyDescent="0.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</row>
    <row r="19" spans="1:15" x14ac:dyDescent="0.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</row>
    <row r="20" spans="1:15" x14ac:dyDescent="0.2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</row>
    <row r="21" spans="1:15" x14ac:dyDescent="0.2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</row>
    <row r="22" spans="1:15" x14ac:dyDescent="0.2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</row>
    <row r="23" spans="1:15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</row>
    <row r="24" spans="1:15" x14ac:dyDescent="0.2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</row>
    <row r="25" spans="1:15" ht="54" customHeight="1" x14ac:dyDescent="0.2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</row>
  </sheetData>
  <mergeCells count="1">
    <mergeCell ref="A3:O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05"/>
  <sheetViews>
    <sheetView tabSelected="1" topLeftCell="A74" zoomScaleNormal="100" workbookViewId="0">
      <selection activeCell="C8" sqref="C8"/>
    </sheetView>
  </sheetViews>
  <sheetFormatPr defaultColWidth="12.625" defaultRowHeight="15" customHeight="1" x14ac:dyDescent="0.2"/>
  <cols>
    <col min="1" max="1" width="27.5" customWidth="1"/>
    <col min="2" max="2" width="14.75" customWidth="1"/>
    <col min="3" max="3" width="11.125" customWidth="1"/>
    <col min="4" max="5" width="13.875" customWidth="1"/>
    <col min="6" max="6" width="24.875" customWidth="1"/>
    <col min="7" max="7" width="20.375" customWidth="1"/>
    <col min="8" max="8" width="24.375" customWidth="1"/>
    <col min="9" max="9" width="25.875" customWidth="1"/>
    <col min="10" max="23" width="8.625" customWidth="1"/>
  </cols>
  <sheetData>
    <row r="1" spans="1:23" ht="46.5" customHeight="1" thickBot="1" x14ac:dyDescent="0.25">
      <c r="A1" s="154" t="s">
        <v>44</v>
      </c>
      <c r="B1" s="155"/>
      <c r="C1" s="155"/>
      <c r="D1" s="155"/>
      <c r="E1" s="155"/>
      <c r="F1" s="155"/>
      <c r="G1" s="155"/>
      <c r="H1" s="155"/>
      <c r="I1" s="15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8" t="s">
        <v>7</v>
      </c>
    </row>
    <row r="2" spans="1:23" ht="27.75" customHeight="1" x14ac:dyDescent="0.2">
      <c r="A2" s="168" t="s">
        <v>9</v>
      </c>
      <c r="B2" s="169"/>
      <c r="C2" s="170"/>
      <c r="D2" s="171"/>
      <c r="E2" s="171"/>
      <c r="F2" s="172"/>
      <c r="G2" s="164" t="s">
        <v>11</v>
      </c>
      <c r="H2" s="165"/>
      <c r="I2" s="1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8" t="s">
        <v>8</v>
      </c>
    </row>
    <row r="3" spans="1:23" ht="27.75" customHeight="1" thickBot="1" x14ac:dyDescent="0.25">
      <c r="A3" s="168" t="s">
        <v>10</v>
      </c>
      <c r="B3" s="169"/>
      <c r="C3" s="170"/>
      <c r="D3" s="173"/>
      <c r="E3" s="173"/>
      <c r="F3" s="174"/>
      <c r="G3" s="166" t="s">
        <v>12</v>
      </c>
      <c r="H3" s="167"/>
      <c r="I3" s="1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33.75" customHeight="1" x14ac:dyDescent="0.2">
      <c r="A4" s="157" t="s">
        <v>45</v>
      </c>
      <c r="B4" s="158"/>
      <c r="C4" s="158"/>
      <c r="D4" s="158"/>
      <c r="E4" s="158"/>
      <c r="F4" s="158"/>
      <c r="G4" s="158"/>
      <c r="H4" s="158"/>
      <c r="I4" s="15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33" customHeight="1" thickBot="1" x14ac:dyDescent="0.25">
      <c r="A5" s="160" t="s">
        <v>13</v>
      </c>
      <c r="B5" s="161"/>
      <c r="C5" s="162"/>
      <c r="D5" s="162"/>
      <c r="E5" s="162"/>
      <c r="F5" s="162"/>
      <c r="G5" s="162"/>
      <c r="H5" s="162"/>
      <c r="I5" s="16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75" customHeight="1" x14ac:dyDescent="0.2">
      <c r="A6" s="90" t="s">
        <v>20</v>
      </c>
      <c r="B6" s="89" t="s">
        <v>67</v>
      </c>
      <c r="C6" s="24" t="s">
        <v>19</v>
      </c>
      <c r="D6" s="24" t="s">
        <v>18</v>
      </c>
      <c r="E6" s="18" t="s">
        <v>51</v>
      </c>
      <c r="F6" s="24" t="s">
        <v>41</v>
      </c>
      <c r="G6" s="24" t="s">
        <v>37</v>
      </c>
      <c r="H6" s="91" t="s">
        <v>15</v>
      </c>
      <c r="I6" s="25" t="s">
        <v>16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8.5" customHeight="1" x14ac:dyDescent="0.2">
      <c r="A7" s="87" t="s">
        <v>14</v>
      </c>
      <c r="B7" s="33" t="s">
        <v>68</v>
      </c>
      <c r="C7" s="34">
        <f>1*30</f>
        <v>30</v>
      </c>
      <c r="D7" s="35">
        <v>250000</v>
      </c>
      <c r="E7" s="102">
        <v>1</v>
      </c>
      <c r="F7" s="36" t="s">
        <v>22</v>
      </c>
      <c r="G7" s="37"/>
      <c r="H7" s="38">
        <f>D7*C7*E7</f>
        <v>7500000</v>
      </c>
      <c r="I7" s="30" t="s">
        <v>17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28.5" customHeight="1" x14ac:dyDescent="0.2">
      <c r="A8" s="39"/>
      <c r="B8" s="40"/>
      <c r="C8" s="41"/>
      <c r="D8" s="42"/>
      <c r="E8" s="103"/>
      <c r="F8" s="43"/>
      <c r="G8" s="44"/>
      <c r="H8" s="45"/>
      <c r="I8" s="3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28.5" customHeight="1" thickBot="1" x14ac:dyDescent="0.25">
      <c r="A9" s="46"/>
      <c r="B9" s="47"/>
      <c r="C9" s="41"/>
      <c r="D9" s="42"/>
      <c r="E9" s="104"/>
      <c r="F9" s="43"/>
      <c r="G9" s="44"/>
      <c r="H9" s="45"/>
      <c r="I9" s="3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25.5" customHeight="1" thickBot="1" x14ac:dyDescent="0.25">
      <c r="A10" s="175" t="s">
        <v>24</v>
      </c>
      <c r="B10" s="176"/>
      <c r="C10" s="176"/>
      <c r="D10" s="177"/>
      <c r="E10" s="96"/>
      <c r="F10" s="93" t="s">
        <v>23</v>
      </c>
      <c r="G10" s="48">
        <f>SUM(G7:G9)</f>
        <v>0</v>
      </c>
      <c r="H10" s="48">
        <f>SUM(H7:H9)</f>
        <v>7500000</v>
      </c>
      <c r="I10" s="4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5.5" customHeight="1" thickBot="1" x14ac:dyDescent="0.25">
      <c r="A11" s="157" t="s">
        <v>25</v>
      </c>
      <c r="B11" s="158"/>
      <c r="C11" s="158"/>
      <c r="D11" s="158"/>
      <c r="E11" s="158"/>
      <c r="F11" s="158"/>
      <c r="G11" s="158"/>
      <c r="H11" s="158"/>
      <c r="I11" s="15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33" customHeight="1" thickBot="1" x14ac:dyDescent="0.25">
      <c r="A12" s="145" t="s">
        <v>42</v>
      </c>
      <c r="B12" s="146"/>
      <c r="C12" s="146"/>
      <c r="D12" s="146"/>
      <c r="E12" s="146"/>
      <c r="F12" s="146"/>
      <c r="G12" s="146"/>
      <c r="H12" s="146"/>
      <c r="I12" s="14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63" customHeight="1" thickBot="1" x14ac:dyDescent="0.25">
      <c r="A13" s="94" t="s">
        <v>46</v>
      </c>
      <c r="B13" s="88" t="s">
        <v>27</v>
      </c>
      <c r="C13" s="18" t="s">
        <v>26</v>
      </c>
      <c r="D13" s="17" t="s">
        <v>21</v>
      </c>
      <c r="E13" s="18" t="s">
        <v>51</v>
      </c>
      <c r="F13" s="18" t="s">
        <v>41</v>
      </c>
      <c r="G13" s="5" t="s">
        <v>39</v>
      </c>
      <c r="H13" s="92" t="s">
        <v>15</v>
      </c>
      <c r="I13" s="15" t="s">
        <v>16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75" customHeight="1" x14ac:dyDescent="0.2">
      <c r="A14" s="50" t="s">
        <v>28</v>
      </c>
      <c r="B14" s="51" t="s">
        <v>29</v>
      </c>
      <c r="C14" s="52">
        <f>1*3</f>
        <v>3</v>
      </c>
      <c r="D14" s="53">
        <v>250000</v>
      </c>
      <c r="E14" s="52">
        <v>1</v>
      </c>
      <c r="F14" s="54" t="s">
        <v>38</v>
      </c>
      <c r="G14" s="55">
        <f>D14*C14*E14</f>
        <v>750000</v>
      </c>
      <c r="H14" s="38">
        <v>0</v>
      </c>
      <c r="I14" s="56" t="s">
        <v>17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75" customHeight="1" x14ac:dyDescent="0.2">
      <c r="A15" s="39"/>
      <c r="B15" s="57"/>
      <c r="C15" s="58"/>
      <c r="D15" s="42"/>
      <c r="E15" s="103"/>
      <c r="F15" s="59"/>
      <c r="G15" s="60"/>
      <c r="H15" s="45"/>
      <c r="I15" s="6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75" customHeight="1" x14ac:dyDescent="0.2">
      <c r="A16" s="62"/>
      <c r="B16" s="57"/>
      <c r="C16" s="58"/>
      <c r="D16" s="42"/>
      <c r="E16" s="103"/>
      <c r="F16" s="59"/>
      <c r="G16" s="60"/>
      <c r="H16" s="45"/>
      <c r="I16" s="6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75" customHeight="1" thickBot="1" x14ac:dyDescent="0.25">
      <c r="A17" s="32"/>
      <c r="B17" s="63"/>
      <c r="C17" s="64"/>
      <c r="D17" s="42"/>
      <c r="E17" s="103"/>
      <c r="F17" s="65"/>
      <c r="G17" s="66"/>
      <c r="H17" s="45"/>
      <c r="I17" s="6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27.75" customHeight="1" thickBot="1" x14ac:dyDescent="0.25">
      <c r="A18" s="133" t="s">
        <v>24</v>
      </c>
      <c r="B18" s="134"/>
      <c r="C18" s="134"/>
      <c r="D18" s="135"/>
      <c r="E18" s="95"/>
      <c r="F18" s="11" t="s">
        <v>30</v>
      </c>
      <c r="G18" s="28">
        <f>SUM(G7:G17)</f>
        <v>750000</v>
      </c>
      <c r="H18" s="28">
        <f>SUM(H14:H17)</f>
        <v>0</v>
      </c>
      <c r="I18" s="1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7.75" customHeight="1" thickBot="1" x14ac:dyDescent="0.25">
      <c r="A19" s="145" t="s">
        <v>32</v>
      </c>
      <c r="B19" s="146"/>
      <c r="C19" s="146"/>
      <c r="D19" s="146"/>
      <c r="E19" s="146"/>
      <c r="F19" s="146"/>
      <c r="G19" s="146"/>
      <c r="H19" s="146"/>
      <c r="I19" s="14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67.5" customHeight="1" thickBot="1" x14ac:dyDescent="0.25">
      <c r="A20" s="94" t="s">
        <v>53</v>
      </c>
      <c r="B20" s="88" t="s">
        <v>52</v>
      </c>
      <c r="C20" s="17" t="s">
        <v>26</v>
      </c>
      <c r="D20" s="29" t="s">
        <v>21</v>
      </c>
      <c r="E20" s="18" t="s">
        <v>51</v>
      </c>
      <c r="F20" s="18" t="s">
        <v>41</v>
      </c>
      <c r="G20" s="5" t="s">
        <v>39</v>
      </c>
      <c r="H20" s="19" t="s">
        <v>15</v>
      </c>
      <c r="I20" s="83" t="s">
        <v>16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47.25" customHeight="1" x14ac:dyDescent="0.2">
      <c r="A21" s="68" t="s">
        <v>55</v>
      </c>
      <c r="B21" s="69" t="s">
        <v>54</v>
      </c>
      <c r="C21" s="52">
        <f>150</f>
        <v>150</v>
      </c>
      <c r="D21" s="35">
        <v>75000</v>
      </c>
      <c r="E21" s="52">
        <v>3</v>
      </c>
      <c r="F21" s="70" t="s">
        <v>58</v>
      </c>
      <c r="G21" s="71"/>
      <c r="H21" s="71">
        <f>D21*C21*E21</f>
        <v>33750000</v>
      </c>
      <c r="I21" s="82" t="s">
        <v>17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8.5" customHeight="1" x14ac:dyDescent="0.2">
      <c r="A22" s="72"/>
      <c r="B22" s="73"/>
      <c r="C22" s="74"/>
      <c r="D22" s="42"/>
      <c r="E22" s="74"/>
      <c r="F22" s="75"/>
      <c r="G22" s="76"/>
      <c r="H22" s="76"/>
      <c r="I22" s="6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28.5" customHeight="1" x14ac:dyDescent="0.2">
      <c r="A23" s="72"/>
      <c r="B23" s="73"/>
      <c r="C23" s="74"/>
      <c r="D23" s="42"/>
      <c r="E23" s="74"/>
      <c r="F23" s="75"/>
      <c r="G23" s="76"/>
      <c r="H23" s="76"/>
      <c r="I23" s="6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8.5" customHeight="1" x14ac:dyDescent="0.2">
      <c r="A24" s="72"/>
      <c r="B24" s="73"/>
      <c r="C24" s="74"/>
      <c r="D24" s="42"/>
      <c r="E24" s="74"/>
      <c r="F24" s="75"/>
      <c r="G24" s="76"/>
      <c r="H24" s="76"/>
      <c r="I24" s="6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8.5" customHeight="1" x14ac:dyDescent="0.2">
      <c r="A25" s="72"/>
      <c r="B25" s="73"/>
      <c r="C25" s="74"/>
      <c r="D25" s="42"/>
      <c r="E25" s="74"/>
      <c r="F25" s="75"/>
      <c r="G25" s="76"/>
      <c r="H25" s="76"/>
      <c r="I25" s="6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28.5" customHeight="1" thickBot="1" x14ac:dyDescent="0.25">
      <c r="A26" s="77"/>
      <c r="B26" s="78"/>
      <c r="C26" s="79"/>
      <c r="D26" s="42"/>
      <c r="E26" s="74"/>
      <c r="F26" s="80"/>
      <c r="G26" s="81"/>
      <c r="H26" s="81"/>
      <c r="I26" s="6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28.5" customHeight="1" thickBot="1" x14ac:dyDescent="0.25">
      <c r="A27" s="133" t="s">
        <v>24</v>
      </c>
      <c r="B27" s="134"/>
      <c r="C27" s="134"/>
      <c r="D27" s="135"/>
      <c r="E27" s="95"/>
      <c r="F27" s="11" t="s">
        <v>34</v>
      </c>
      <c r="G27" s="48">
        <f t="shared" ref="G27" si="0">SUM(G21:G26)</f>
        <v>0</v>
      </c>
      <c r="H27" s="48">
        <f>SUM(H21:H26)</f>
        <v>33750000</v>
      </c>
      <c r="I27" s="1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8.5" customHeight="1" thickBot="1" x14ac:dyDescent="0.25">
      <c r="A28" s="145" t="s">
        <v>33</v>
      </c>
      <c r="B28" s="146"/>
      <c r="C28" s="146"/>
      <c r="D28" s="146"/>
      <c r="E28" s="146"/>
      <c r="F28" s="146"/>
      <c r="G28" s="146"/>
      <c r="H28" s="146"/>
      <c r="I28" s="14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64.5" customHeight="1" thickBot="1" x14ac:dyDescent="0.25">
      <c r="A29" s="94" t="s">
        <v>47</v>
      </c>
      <c r="B29" s="88" t="s">
        <v>27</v>
      </c>
      <c r="C29" s="17" t="s">
        <v>26</v>
      </c>
      <c r="D29" s="29" t="s">
        <v>21</v>
      </c>
      <c r="E29" s="105" t="s">
        <v>51</v>
      </c>
      <c r="F29" s="18" t="s">
        <v>41</v>
      </c>
      <c r="G29" s="5" t="s">
        <v>39</v>
      </c>
      <c r="H29" s="19" t="s">
        <v>15</v>
      </c>
      <c r="I29" s="15" t="s">
        <v>16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42.75" customHeight="1" x14ac:dyDescent="0.2">
      <c r="A30" s="68" t="s">
        <v>56</v>
      </c>
      <c r="B30" s="69" t="s">
        <v>54</v>
      </c>
      <c r="C30" s="52">
        <v>25</v>
      </c>
      <c r="D30" s="35">
        <v>50000</v>
      </c>
      <c r="E30" s="52">
        <v>1</v>
      </c>
      <c r="F30" s="70" t="s">
        <v>59</v>
      </c>
      <c r="G30" s="35"/>
      <c r="H30" s="35">
        <f>D30*C30*E30</f>
        <v>1250000</v>
      </c>
      <c r="I30" s="56" t="s">
        <v>17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28.5" customHeight="1" x14ac:dyDescent="0.2">
      <c r="A31" s="72"/>
      <c r="B31" s="73"/>
      <c r="C31" s="74"/>
      <c r="D31" s="42"/>
      <c r="E31" s="74"/>
      <c r="F31" s="75"/>
      <c r="G31" s="42"/>
      <c r="H31" s="42"/>
      <c r="I31" s="6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28.5" customHeight="1" x14ac:dyDescent="0.2">
      <c r="A32" s="72"/>
      <c r="B32" s="73"/>
      <c r="C32" s="74"/>
      <c r="D32" s="42"/>
      <c r="E32" s="74"/>
      <c r="F32" s="75"/>
      <c r="G32" s="42"/>
      <c r="H32" s="42"/>
      <c r="I32" s="6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28.5" customHeight="1" x14ac:dyDescent="0.2">
      <c r="A33" s="72"/>
      <c r="B33" s="73"/>
      <c r="C33" s="74"/>
      <c r="D33" s="42"/>
      <c r="E33" s="74"/>
      <c r="F33" s="75"/>
      <c r="G33" s="42"/>
      <c r="H33" s="42"/>
      <c r="I33" s="6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8.5" customHeight="1" x14ac:dyDescent="0.2">
      <c r="A34" s="72"/>
      <c r="B34" s="73"/>
      <c r="C34" s="74"/>
      <c r="D34" s="42"/>
      <c r="E34" s="74"/>
      <c r="F34" s="75"/>
      <c r="G34" s="42"/>
      <c r="H34" s="42"/>
      <c r="I34" s="6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28.5" customHeight="1" thickBot="1" x14ac:dyDescent="0.25">
      <c r="A35" s="77"/>
      <c r="B35" s="78"/>
      <c r="C35" s="79"/>
      <c r="D35" s="42"/>
      <c r="E35" s="74"/>
      <c r="F35" s="80"/>
      <c r="G35" s="42"/>
      <c r="H35" s="42"/>
      <c r="I35" s="6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33.75" customHeight="1" thickBot="1" x14ac:dyDescent="0.25">
      <c r="A36" s="133" t="s">
        <v>24</v>
      </c>
      <c r="B36" s="134"/>
      <c r="C36" s="134"/>
      <c r="D36" s="135"/>
      <c r="E36" s="95"/>
      <c r="F36" s="11" t="s">
        <v>31</v>
      </c>
      <c r="G36" s="28">
        <f t="shared" ref="G36" si="1">SUM(G30:G35)</f>
        <v>0</v>
      </c>
      <c r="H36" s="28">
        <f>SUM(H30:H35)</f>
        <v>1250000</v>
      </c>
      <c r="I36" s="1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33.75" customHeight="1" thickBot="1" x14ac:dyDescent="0.25">
      <c r="A37" s="151" t="s">
        <v>49</v>
      </c>
      <c r="B37" s="152"/>
      <c r="C37" s="152"/>
      <c r="D37" s="152"/>
      <c r="E37" s="152"/>
      <c r="F37" s="152"/>
      <c r="G37" s="152"/>
      <c r="H37" s="152"/>
      <c r="I37" s="15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70.5" customHeight="1" x14ac:dyDescent="0.2">
      <c r="A38" s="94" t="s">
        <v>50</v>
      </c>
      <c r="B38" s="97" t="s">
        <v>27</v>
      </c>
      <c r="C38" s="97" t="s">
        <v>65</v>
      </c>
      <c r="D38" s="109" t="s">
        <v>21</v>
      </c>
      <c r="E38" s="97" t="s">
        <v>51</v>
      </c>
      <c r="F38" s="18" t="s">
        <v>41</v>
      </c>
      <c r="G38" s="5" t="s">
        <v>40</v>
      </c>
      <c r="H38" s="19" t="s">
        <v>15</v>
      </c>
      <c r="I38" s="15" t="s">
        <v>16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33.75" customHeight="1" x14ac:dyDescent="0.2">
      <c r="A39" s="114" t="s">
        <v>57</v>
      </c>
      <c r="B39" s="120" t="s">
        <v>54</v>
      </c>
      <c r="C39" s="120">
        <v>5</v>
      </c>
      <c r="D39" s="121">
        <v>100000</v>
      </c>
      <c r="E39" s="122">
        <v>2</v>
      </c>
      <c r="F39" s="118" t="s">
        <v>60</v>
      </c>
      <c r="G39" s="119"/>
      <c r="H39" s="119">
        <f>C39*D39*E39</f>
        <v>1000000</v>
      </c>
      <c r="I39" s="56" t="s">
        <v>17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33.75" customHeight="1" x14ac:dyDescent="0.2">
      <c r="A40" s="3"/>
      <c r="B40" s="106"/>
      <c r="C40" s="106"/>
      <c r="D40" s="110"/>
      <c r="E40" s="108"/>
      <c r="F40" s="6"/>
      <c r="G40" s="84"/>
      <c r="H40" s="84"/>
      <c r="I40" s="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33.75" customHeight="1" x14ac:dyDescent="0.2">
      <c r="A41" s="7"/>
      <c r="B41" s="107"/>
      <c r="C41" s="107"/>
      <c r="D41" s="110"/>
      <c r="E41" s="108"/>
      <c r="F41" s="4"/>
      <c r="G41" s="85"/>
      <c r="H41" s="85"/>
      <c r="I41" s="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33.75" customHeight="1" thickBot="1" x14ac:dyDescent="0.25">
      <c r="A42" s="7"/>
      <c r="B42" s="107"/>
      <c r="C42" s="107"/>
      <c r="D42" s="111"/>
      <c r="E42" s="108"/>
      <c r="F42" s="4"/>
      <c r="G42" s="85"/>
      <c r="H42" s="85"/>
      <c r="I42" s="10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33.75" customHeight="1" thickBot="1" x14ac:dyDescent="0.25">
      <c r="A43" s="133" t="s">
        <v>24</v>
      </c>
      <c r="B43" s="134"/>
      <c r="C43" s="134"/>
      <c r="D43" s="135"/>
      <c r="E43" s="95"/>
      <c r="F43" s="11" t="s">
        <v>61</v>
      </c>
      <c r="G43" s="28">
        <f t="shared" ref="G43:H43" si="2">SUM(G39:G42)</f>
        <v>0</v>
      </c>
      <c r="H43" s="28">
        <f t="shared" si="2"/>
        <v>1000000</v>
      </c>
      <c r="I43" s="1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33.75" customHeight="1" thickBot="1" x14ac:dyDescent="0.25">
      <c r="A44" s="151" t="s">
        <v>48</v>
      </c>
      <c r="B44" s="152"/>
      <c r="C44" s="152"/>
      <c r="D44" s="152"/>
      <c r="E44" s="152"/>
      <c r="F44" s="152"/>
      <c r="G44" s="152"/>
      <c r="H44" s="152"/>
      <c r="I44" s="15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72.75" customHeight="1" x14ac:dyDescent="0.2">
      <c r="A45" s="94" t="s">
        <v>36</v>
      </c>
      <c r="B45" s="97" t="s">
        <v>27</v>
      </c>
      <c r="C45" s="97" t="s">
        <v>65</v>
      </c>
      <c r="D45" s="109" t="s">
        <v>21</v>
      </c>
      <c r="E45" s="97" t="s">
        <v>51</v>
      </c>
      <c r="F45" s="18" t="s">
        <v>41</v>
      </c>
      <c r="G45" s="5" t="s">
        <v>40</v>
      </c>
      <c r="H45" s="19" t="s">
        <v>15</v>
      </c>
      <c r="I45" s="15" t="s">
        <v>16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28.5" customHeight="1" x14ac:dyDescent="0.2">
      <c r="A46" s="114" t="s">
        <v>62</v>
      </c>
      <c r="B46" s="115" t="s">
        <v>63</v>
      </c>
      <c r="C46" s="116">
        <v>1</v>
      </c>
      <c r="D46" s="116">
        <v>100000</v>
      </c>
      <c r="E46" s="117">
        <v>2</v>
      </c>
      <c r="F46" s="118" t="s">
        <v>64</v>
      </c>
      <c r="G46" s="119"/>
      <c r="H46" s="119">
        <f>E46*D46*C46</f>
        <v>200000</v>
      </c>
      <c r="I46" s="56" t="s">
        <v>17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28.5" customHeight="1" x14ac:dyDescent="0.2">
      <c r="A47" s="3"/>
      <c r="B47" s="26"/>
      <c r="C47" s="112"/>
      <c r="D47" s="112"/>
      <c r="E47" s="98"/>
      <c r="F47" s="6"/>
      <c r="G47" s="84"/>
      <c r="H47" s="84"/>
      <c r="I47" s="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28.5" customHeight="1" x14ac:dyDescent="0.2">
      <c r="A48" s="7"/>
      <c r="B48" s="27"/>
      <c r="C48" s="112"/>
      <c r="D48" s="112"/>
      <c r="E48" s="99"/>
      <c r="F48" s="4"/>
      <c r="G48" s="85"/>
      <c r="H48" s="85"/>
      <c r="I48" s="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28.5" customHeight="1" thickBot="1" x14ac:dyDescent="0.25">
      <c r="A49" s="7"/>
      <c r="B49" s="27"/>
      <c r="C49" s="113"/>
      <c r="D49" s="113"/>
      <c r="E49" s="99"/>
      <c r="F49" s="4"/>
      <c r="G49" s="85"/>
      <c r="H49" s="85"/>
      <c r="I49" s="10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27.75" customHeight="1" thickBot="1" x14ac:dyDescent="0.25">
      <c r="A50" s="133" t="s">
        <v>24</v>
      </c>
      <c r="B50" s="134"/>
      <c r="C50" s="134"/>
      <c r="D50" s="135"/>
      <c r="E50" s="95"/>
      <c r="F50" s="11" t="s">
        <v>66</v>
      </c>
      <c r="G50" s="28">
        <f t="shared" ref="G50:H50" si="3">SUM(G46:G49)</f>
        <v>0</v>
      </c>
      <c r="H50" s="28">
        <f t="shared" si="3"/>
        <v>200000</v>
      </c>
      <c r="I50" s="1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30" customHeight="1" thickBot="1" x14ac:dyDescent="0.25">
      <c r="A51" s="148" t="s">
        <v>35</v>
      </c>
      <c r="B51" s="149"/>
      <c r="C51" s="149"/>
      <c r="D51" s="150"/>
      <c r="E51" s="150"/>
      <c r="F51" s="150"/>
      <c r="G51" s="86">
        <f>(G10+G18+G27+G36+G43+G50)</f>
        <v>750000</v>
      </c>
      <c r="H51" s="86">
        <f>(H10+H18+H27+H36+H43+H50)</f>
        <v>43700000</v>
      </c>
      <c r="I51" s="1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22.5" hidden="1" customHeight="1" thickBot="1" x14ac:dyDescent="0.25">
      <c r="A52" s="140" t="s">
        <v>0</v>
      </c>
      <c r="B52" s="141"/>
      <c r="C52" s="141"/>
      <c r="D52" s="142"/>
      <c r="E52" s="142"/>
      <c r="F52" s="142"/>
      <c r="G52" s="142"/>
      <c r="H52" s="14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21" hidden="1" customHeight="1" x14ac:dyDescent="0.2">
      <c r="A53" s="143" t="s">
        <v>1</v>
      </c>
      <c r="B53" s="144"/>
      <c r="C53" s="144"/>
      <c r="D53" s="132"/>
      <c r="E53" s="100"/>
      <c r="F53" s="143" t="s">
        <v>2</v>
      </c>
      <c r="G53" s="132"/>
      <c r="H53" s="16" t="s">
        <v>3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4.25" hidden="1" customHeight="1" x14ac:dyDescent="0.2">
      <c r="A54" s="131"/>
      <c r="B54" s="136"/>
      <c r="C54" s="136"/>
      <c r="D54" s="132"/>
      <c r="E54" s="100"/>
      <c r="F54" s="131"/>
      <c r="G54" s="132"/>
      <c r="H54" s="2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4.25" hidden="1" customHeight="1" x14ac:dyDescent="0.2">
      <c r="A55" s="137"/>
      <c r="B55" s="138"/>
      <c r="C55" s="138"/>
      <c r="D55" s="139"/>
      <c r="E55" s="101"/>
      <c r="F55" s="137"/>
      <c r="G55" s="139"/>
      <c r="H55" s="2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4.25" hidden="1" customHeight="1" x14ac:dyDescent="0.2">
      <c r="A56" s="131"/>
      <c r="B56" s="136"/>
      <c r="C56" s="136"/>
      <c r="D56" s="132"/>
      <c r="E56" s="100"/>
      <c r="F56" s="131"/>
      <c r="G56" s="132"/>
      <c r="H56" s="2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30" hidden="1" customHeight="1" x14ac:dyDescent="0.2">
      <c r="A57" s="124" t="s">
        <v>4</v>
      </c>
      <c r="B57" s="125"/>
      <c r="C57" s="125"/>
      <c r="D57" s="126"/>
      <c r="E57" s="126"/>
      <c r="F57" s="127"/>
      <c r="G57" s="2" t="s">
        <v>5</v>
      </c>
      <c r="H57" s="2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30" hidden="1" customHeight="1" x14ac:dyDescent="0.2">
      <c r="A58" s="128"/>
      <c r="B58" s="129"/>
      <c r="C58" s="129"/>
      <c r="D58" s="129"/>
      <c r="E58" s="129"/>
      <c r="F58" s="130"/>
      <c r="G58" s="2" t="s">
        <v>6</v>
      </c>
      <c r="H58" s="2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 ht="14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1:23" ht="14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  <row r="1003" spans="1:23" ht="14.2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  <row r="1004" spans="1:23" ht="14.2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</row>
    <row r="1005" spans="1:23" ht="14.2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</row>
  </sheetData>
  <mergeCells count="32">
    <mergeCell ref="A19:I19"/>
    <mergeCell ref="A1:I1"/>
    <mergeCell ref="A4:I4"/>
    <mergeCell ref="A5:I5"/>
    <mergeCell ref="A12:I12"/>
    <mergeCell ref="G2:H2"/>
    <mergeCell ref="G3:H3"/>
    <mergeCell ref="A18:D18"/>
    <mergeCell ref="A3:C3"/>
    <mergeCell ref="D2:F2"/>
    <mergeCell ref="A2:C2"/>
    <mergeCell ref="D3:F3"/>
    <mergeCell ref="A10:D10"/>
    <mergeCell ref="A11:I11"/>
    <mergeCell ref="A27:D27"/>
    <mergeCell ref="A36:D36"/>
    <mergeCell ref="A28:I28"/>
    <mergeCell ref="A51:F51"/>
    <mergeCell ref="A44:I44"/>
    <mergeCell ref="A37:I37"/>
    <mergeCell ref="A43:D43"/>
    <mergeCell ref="A57:F58"/>
    <mergeCell ref="F56:G56"/>
    <mergeCell ref="A50:D50"/>
    <mergeCell ref="A54:D54"/>
    <mergeCell ref="F54:G54"/>
    <mergeCell ref="A55:D55"/>
    <mergeCell ref="F55:G55"/>
    <mergeCell ref="A56:D56"/>
    <mergeCell ref="A52:H52"/>
    <mergeCell ref="A53:D53"/>
    <mergeCell ref="F53:G53"/>
  </mergeCells>
  <pageMargins left="0.7" right="0.7" top="0.75" bottom="0.75" header="0" footer="0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B33B1B834BF341A91535EEF75CD3CA" ma:contentTypeVersion="15" ma:contentTypeDescription="Create a new document." ma:contentTypeScope="" ma:versionID="717fed344dfd97569a5650a32cae11e1">
  <xsd:schema xmlns:xsd="http://www.w3.org/2001/XMLSchema" xmlns:xs="http://www.w3.org/2001/XMLSchema" xmlns:p="http://schemas.microsoft.com/office/2006/metadata/properties" xmlns:ns2="1904baa0-5e3f-426b-a002-5cae9089a2cc" xmlns:ns3="b3d5bb20-f5a2-4ff4-9871-dba7fe3f92ce" targetNamespace="http://schemas.microsoft.com/office/2006/metadata/properties" ma:root="true" ma:fieldsID="c68c9fee6929b9da6503701eb14fea72" ns2:_="" ns3:_="">
    <xsd:import namespace="1904baa0-5e3f-426b-a002-5cae9089a2cc"/>
    <xsd:import namespace="b3d5bb20-f5a2-4ff4-9871-dba7fe3f92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4baa0-5e3f-426b-a002-5cae9089a2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5bb20-f5a2-4ff4-9871-dba7fe3f92c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1377e0a-d770-46e6-be56-ba1c996075f8}" ma:internalName="TaxCatchAll" ma:showField="CatchAllData" ma:web="b3d5bb20-f5a2-4ff4-9871-dba7fe3f92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d5bb20-f5a2-4ff4-9871-dba7fe3f92ce" xsi:nil="true"/>
    <lcf76f155ced4ddcb4097134ff3c332f xmlns="1904baa0-5e3f-426b-a002-5cae9089a2c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2D4318-0E85-485A-B0FB-CD863A648F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04baa0-5e3f-426b-a002-5cae9089a2cc"/>
    <ds:schemaRef ds:uri="b3d5bb20-f5a2-4ff4-9871-dba7fe3f9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784B98-D45F-4BE2-A56F-C2A7F466B5E2}">
  <ds:schemaRefs>
    <ds:schemaRef ds:uri="346813c4-a01d-47c2-a2a6-3142aadf34dc"/>
    <ds:schemaRef ds:uri="http://purl.org/dc/elements/1.1/"/>
    <ds:schemaRef ds:uri="http://schemas.microsoft.com/office/2006/metadata/properties"/>
    <ds:schemaRef ds:uri="aab5331b-a613-489b-a9a9-237950f3545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b3d5bb20-f5a2-4ff4-9871-dba7fe3f92ce"/>
    <ds:schemaRef ds:uri="1904baa0-5e3f-426b-a002-5cae9089a2cc"/>
  </ds:schemaRefs>
</ds:datastoreItem>
</file>

<file path=customXml/itemProps3.xml><?xml version="1.0" encoding="utf-8"?>
<ds:datastoreItem xmlns:ds="http://schemas.openxmlformats.org/officeDocument/2006/customXml" ds:itemID="{C23E271E-F43E-4AFA-BF64-B1C3323C1F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</vt:lpstr>
      <vt:lpstr>Proposed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Aitken, Callum (Education and Society)</dc:creator>
  <cp:keywords/>
  <dc:description/>
  <cp:lastModifiedBy>Yunita, Emma (Indonesia)</cp:lastModifiedBy>
  <cp:revision/>
  <dcterms:created xsi:type="dcterms:W3CDTF">2017-03-30T11:15:22Z</dcterms:created>
  <dcterms:modified xsi:type="dcterms:W3CDTF">2024-06-26T04:28:58Z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0x010100772BF5772F07994E99384FEF9147EDAF</vt:lpwstr>
  </property>
  <property fmtid="{D5CDD505-2E9C-101B-9397-08002B2CF9AE}" pid="3" name="MediaServiceImageTags">
    <vt:lpwstr/>
  </property>
</Properties>
</file>